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C7100DE0-00BB-440E-A96C-47B7394075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חברה" sheetId="1" r:id="rId1"/>
    <sheet name="טבע" sheetId="5" r:id="rId2"/>
    <sheet name="מדויקים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8" i="1" s="1"/>
  <c r="E8" i="1" s="1"/>
  <c r="I19" i="1"/>
  <c r="B19" i="1"/>
  <c r="L17" i="1"/>
  <c r="E17" i="1"/>
  <c r="L16" i="1"/>
  <c r="E16" i="1"/>
  <c r="L15" i="1"/>
  <c r="E15" i="1"/>
  <c r="I9" i="1"/>
  <c r="B9" i="1"/>
  <c r="J8" i="1"/>
  <c r="L8" i="1" s="1"/>
  <c r="L7" i="1"/>
  <c r="E7" i="1"/>
  <c r="L6" i="1"/>
  <c r="E6" i="1"/>
  <c r="L5" i="1"/>
  <c r="E5" i="1"/>
  <c r="H9" i="5"/>
  <c r="B9" i="5"/>
  <c r="K8" i="5"/>
  <c r="E8" i="5"/>
  <c r="K7" i="5"/>
  <c r="E7" i="5"/>
  <c r="K6" i="5"/>
  <c r="E6" i="5"/>
  <c r="K5" i="5"/>
  <c r="E5" i="5"/>
  <c r="K4" i="5"/>
  <c r="E4" i="5"/>
  <c r="H8" i="6"/>
  <c r="B8" i="6"/>
  <c r="K7" i="6"/>
  <c r="E7" i="6"/>
  <c r="K6" i="6"/>
  <c r="E6" i="6"/>
  <c r="K5" i="6"/>
  <c r="E5" i="6"/>
  <c r="K4" i="6"/>
  <c r="E4" i="6"/>
  <c r="C18" i="1" l="1"/>
  <c r="E18" i="1" s="1"/>
  <c r="E19" i="1" s="1"/>
  <c r="J18" i="1"/>
  <c r="L18" i="1" s="1"/>
  <c r="L19" i="1" s="1"/>
  <c r="L9" i="1"/>
  <c r="E9" i="1"/>
  <c r="E9" i="5"/>
  <c r="K9" i="5"/>
  <c r="K8" i="6"/>
  <c r="E8" i="6"/>
</calcChain>
</file>

<file path=xl/sharedStrings.xml><?xml version="1.0" encoding="utf-8"?>
<sst xmlns="http://schemas.openxmlformats.org/spreadsheetml/2006/main" count="120" uniqueCount="35">
  <si>
    <t>מקצוע הלימוד ייעודי</t>
  </si>
  <si>
    <t>משקל בנקודות</t>
  </si>
  <si>
    <t>ציון</t>
  </si>
  <si>
    <t>סה"כ</t>
  </si>
  <si>
    <t>מתמטיקה 4 יח"ל</t>
  </si>
  <si>
    <t>כתיבה מדעית</t>
  </si>
  <si>
    <t>התאמה</t>
  </si>
  <si>
    <t>מתמטיקה 3 יח"ל</t>
  </si>
  <si>
    <t>מדעי החברה</t>
  </si>
  <si>
    <t>הערות:</t>
  </si>
  <si>
    <t>במידה ואחד הציונים הוא ט.נ. או נכשל - לא מחושב ממוצע ציונים משוקלל</t>
  </si>
  <si>
    <t>ממוצע תעודת המכינה כולל בונוסים (שדה התאמה)</t>
  </si>
  <si>
    <t>מציון סופי של 60 ומעלה מחושב ממוצע</t>
  </si>
  <si>
    <t>מבוא לסטטיסטיקה</t>
  </si>
  <si>
    <t>יסודות המשטר בישראל</t>
  </si>
  <si>
    <t>ממוצע סופי</t>
  </si>
  <si>
    <t xml:space="preserve">חלוקת תחשיב מדעי החברה </t>
  </si>
  <si>
    <t xml:space="preserve">יחידות לימוד </t>
  </si>
  <si>
    <t>אחוזים</t>
  </si>
  <si>
    <t xml:space="preserve">מבוא לפסיכולוגיה </t>
  </si>
  <si>
    <t>ציון סופי</t>
  </si>
  <si>
    <t>מיומנויות הכתיבה המדעית</t>
  </si>
  <si>
    <t xml:space="preserve">בכדי לא לפגוע במהימנות הכלי, יש לשנות את הציונים רק היכן שמסומן בוורוד!!!
</t>
  </si>
  <si>
    <t>שיטות מחקר</t>
  </si>
  <si>
    <t>פיזיקה 5 יח"ל</t>
  </si>
  <si>
    <t>פיזיקה 3 יח"ל</t>
  </si>
  <si>
    <t>אם ציון קורס נמוך מ-60, ציון ההתאמה המחושב הינו 1</t>
  </si>
  <si>
    <t>מתמטיקה 5+ יח"ל</t>
  </si>
  <si>
    <t>מתמטיקה 3 יח"ל + אנגלית מתקדמים א' / מתקדמים ב' / פטור</t>
  </si>
  <si>
    <t>מתמטיקה 4 יח"ל + אנגלית מתקדמים א' / מתקדמים ב' / פטור</t>
  </si>
  <si>
    <t>אנגלית מתקדמים א' / מתקדמים ב' / פטור</t>
  </si>
  <si>
    <t>כימיה 5 יח"ל</t>
  </si>
  <si>
    <t>אנגלית טרום בסיסי / בסיסי</t>
  </si>
  <si>
    <t>מתמטיקה 3 יח"ל + אנגלית טרום בסיסי / בסיסי</t>
  </si>
  <si>
    <t>מתמטיקה 4 יח"ל + אנגלית טרום בסיסי / בסיסי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</si>
</sst>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4" fillId="0" borderId="0" xfId="0" applyFont="1"/>
    <xf numFmtId="0" fontId="2" fillId="0" borderId="0" xfId="0" applyFont="1"/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/>
    <xf numFmtId="2" fontId="0" fillId="2" borderId="1" xfId="0" applyNumberFormat="1" applyFill="1" applyBorder="1"/>
    <xf numFmtId="0" fontId="2" fillId="0" borderId="1" xfId="0" applyFont="1" applyBorder="1"/>
    <xf numFmtId="0" fontId="5" fillId="0" borderId="0" xfId="0" applyFont="1"/>
    <xf numFmtId="0" fontId="0" fillId="0" borderId="1" xfId="0" applyBorder="1" applyAlignment="1">
      <alignment horizontal="right"/>
    </xf>
    <xf numFmtId="0" fontId="6" fillId="0" borderId="0" xfId="0" applyFont="1"/>
    <xf numFmtId="1" fontId="0" fillId="0" borderId="0" xfId="0" applyNumberFormat="1" applyAlignment="1">
      <alignment wrapText="1"/>
    </xf>
    <xf numFmtId="1" fontId="0" fillId="0" borderId="0" xfId="0" applyNumberFormat="1"/>
    <xf numFmtId="2" fontId="0" fillId="0" borderId="0" xfId="0" applyNumberFormat="1"/>
    <xf numFmtId="0" fontId="7" fillId="0" borderId="0" xfId="0" applyFont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rightToLeft="1" tabSelected="1" zoomScaleNormal="100" workbookViewId="0">
      <selection activeCell="F28" sqref="F28"/>
    </sheetView>
  </sheetViews>
  <sheetFormatPr defaultRowHeight="14.25" x14ac:dyDescent="0.2"/>
  <cols>
    <col min="1" max="1" width="30.875" customWidth="1"/>
    <col min="2" max="2" width="11.75" customWidth="1"/>
    <col min="3" max="3" width="8.25" style="7" customWidth="1"/>
    <col min="4" max="4" width="6.75" customWidth="1"/>
    <col min="8" max="8" width="31.125" customWidth="1"/>
    <col min="9" max="9" width="12.625" customWidth="1"/>
    <col min="10" max="10" width="7.5" style="7" customWidth="1"/>
    <col min="11" max="11" width="6.625" customWidth="1"/>
  </cols>
  <sheetData>
    <row r="1" spans="1:12" x14ac:dyDescent="0.2">
      <c r="A1" s="3"/>
      <c r="B1" s="3"/>
      <c r="C1" s="9"/>
      <c r="D1" s="3"/>
      <c r="E1" s="3"/>
    </row>
    <row r="2" spans="1:12" ht="18" x14ac:dyDescent="0.25">
      <c r="F2" s="14"/>
    </row>
    <row r="3" spans="1:12" ht="15" x14ac:dyDescent="0.25">
      <c r="A3" s="23" t="s">
        <v>33</v>
      </c>
      <c r="B3" s="23"/>
      <c r="C3" s="23"/>
      <c r="D3" s="23"/>
      <c r="E3" s="23"/>
      <c r="H3" s="23" t="s">
        <v>34</v>
      </c>
      <c r="I3" s="23"/>
      <c r="J3" s="23"/>
      <c r="K3" s="23"/>
      <c r="L3" s="23"/>
    </row>
    <row r="4" spans="1:12" x14ac:dyDescent="0.2">
      <c r="A4" s="1" t="s">
        <v>0</v>
      </c>
      <c r="B4" s="1" t="s">
        <v>1</v>
      </c>
      <c r="C4" s="6" t="s">
        <v>2</v>
      </c>
      <c r="D4" s="1" t="s">
        <v>6</v>
      </c>
      <c r="E4" s="1" t="s">
        <v>3</v>
      </c>
      <c r="H4" s="1" t="s">
        <v>0</v>
      </c>
      <c r="I4" s="1" t="s">
        <v>1</v>
      </c>
      <c r="J4" s="6" t="s">
        <v>2</v>
      </c>
      <c r="K4" s="1" t="s">
        <v>6</v>
      </c>
      <c r="L4" s="1" t="s">
        <v>3</v>
      </c>
    </row>
    <row r="5" spans="1:12" x14ac:dyDescent="0.2">
      <c r="A5" s="1" t="s">
        <v>7</v>
      </c>
      <c r="B5" s="21">
        <v>3</v>
      </c>
      <c r="C5" s="8">
        <v>85</v>
      </c>
      <c r="D5" s="6">
        <v>1</v>
      </c>
      <c r="E5" s="1">
        <f>B5*C5*D5</f>
        <v>255</v>
      </c>
      <c r="H5" s="1" t="s">
        <v>4</v>
      </c>
      <c r="I5" s="21">
        <v>4</v>
      </c>
      <c r="J5" s="8">
        <v>85</v>
      </c>
      <c r="K5" s="6">
        <v>1.1200000000000001</v>
      </c>
      <c r="L5" s="1">
        <f>I5*J5*K5</f>
        <v>380.8</v>
      </c>
    </row>
    <row r="6" spans="1:12" x14ac:dyDescent="0.2">
      <c r="A6" s="1" t="s">
        <v>32</v>
      </c>
      <c r="B6" s="6">
        <v>4</v>
      </c>
      <c r="C6" s="8">
        <v>85</v>
      </c>
      <c r="D6" s="6">
        <v>1.08</v>
      </c>
      <c r="E6" s="1">
        <f>B6*C6*D6</f>
        <v>367.20000000000005</v>
      </c>
      <c r="H6" s="1" t="s">
        <v>32</v>
      </c>
      <c r="I6" s="6">
        <v>4</v>
      </c>
      <c r="J6" s="8">
        <v>85</v>
      </c>
      <c r="K6" s="6">
        <v>1.08</v>
      </c>
      <c r="L6" s="1">
        <f>I6*J6*K6</f>
        <v>367.20000000000005</v>
      </c>
    </row>
    <row r="7" spans="1:12" x14ac:dyDescent="0.2">
      <c r="A7" s="1" t="s">
        <v>21</v>
      </c>
      <c r="B7" s="6">
        <v>2</v>
      </c>
      <c r="C7" s="8">
        <v>85</v>
      </c>
      <c r="D7" s="6">
        <v>1</v>
      </c>
      <c r="E7" s="1">
        <f>B7*C7*D7</f>
        <v>170</v>
      </c>
      <c r="H7" s="1" t="s">
        <v>21</v>
      </c>
      <c r="I7" s="6">
        <v>2</v>
      </c>
      <c r="J7" s="8">
        <v>85</v>
      </c>
      <c r="K7" s="6">
        <v>1</v>
      </c>
      <c r="L7" s="1">
        <f>I7*J7*K7</f>
        <v>170</v>
      </c>
    </row>
    <row r="8" spans="1:12" x14ac:dyDescent="0.2">
      <c r="A8" s="11" t="s">
        <v>8</v>
      </c>
      <c r="B8" s="6">
        <v>5</v>
      </c>
      <c r="C8" s="10">
        <f>ROUND(D30,0)</f>
        <v>90</v>
      </c>
      <c r="D8" s="6">
        <v>1.17</v>
      </c>
      <c r="E8" s="1">
        <f>B8*C8*D8</f>
        <v>526.5</v>
      </c>
      <c r="H8" s="11" t="s">
        <v>8</v>
      </c>
      <c r="I8" s="6">
        <v>5</v>
      </c>
      <c r="J8" s="10">
        <f>ROUND(D30,0)</f>
        <v>90</v>
      </c>
      <c r="K8" s="6">
        <v>1.17</v>
      </c>
      <c r="L8" s="1">
        <f>I8*J8*K8</f>
        <v>526.5</v>
      </c>
    </row>
    <row r="9" spans="1:12" x14ac:dyDescent="0.2">
      <c r="A9" s="2" t="s">
        <v>15</v>
      </c>
      <c r="B9" s="21">
        <f>SUM(B5:B8)</f>
        <v>14</v>
      </c>
      <c r="C9" s="6"/>
      <c r="D9" s="1"/>
      <c r="E9" s="12">
        <f>SUM(E5:E8)/B9</f>
        <v>94.19285714285715</v>
      </c>
      <c r="H9" s="2" t="s">
        <v>15</v>
      </c>
      <c r="I9" s="21">
        <f>SUM(I5:I8)</f>
        <v>15</v>
      </c>
      <c r="J9" s="6"/>
      <c r="K9" s="1"/>
      <c r="L9" s="12">
        <f>SUM(L5:L8)/I9</f>
        <v>96.3</v>
      </c>
    </row>
    <row r="10" spans="1:12" ht="15" x14ac:dyDescent="0.25">
      <c r="A10" s="20" t="s">
        <v>22</v>
      </c>
      <c r="B10" s="3"/>
      <c r="C10" s="9"/>
      <c r="D10" s="3"/>
      <c r="E10" s="3"/>
      <c r="F10" s="3"/>
      <c r="H10" s="20" t="s">
        <v>22</v>
      </c>
    </row>
    <row r="13" spans="1:12" ht="15" x14ac:dyDescent="0.25">
      <c r="A13" s="23" t="s">
        <v>28</v>
      </c>
      <c r="B13" s="23"/>
      <c r="C13" s="23"/>
      <c r="D13" s="23"/>
      <c r="E13" s="23"/>
      <c r="H13" s="23" t="s">
        <v>29</v>
      </c>
      <c r="I13" s="23"/>
      <c r="J13" s="23"/>
      <c r="K13" s="23"/>
      <c r="L13" s="23"/>
    </row>
    <row r="14" spans="1:12" x14ac:dyDescent="0.2">
      <c r="A14" s="1" t="s">
        <v>0</v>
      </c>
      <c r="B14" s="1" t="s">
        <v>1</v>
      </c>
      <c r="C14" s="6" t="s">
        <v>2</v>
      </c>
      <c r="D14" s="1" t="s">
        <v>6</v>
      </c>
      <c r="E14" s="1" t="s">
        <v>3</v>
      </c>
      <c r="H14" s="1" t="s">
        <v>0</v>
      </c>
      <c r="I14" s="1" t="s">
        <v>1</v>
      </c>
      <c r="J14" s="6" t="s">
        <v>2</v>
      </c>
      <c r="K14" s="1" t="s">
        <v>6</v>
      </c>
      <c r="L14" s="1" t="s">
        <v>3</v>
      </c>
    </row>
    <row r="15" spans="1:12" x14ac:dyDescent="0.2">
      <c r="A15" s="1" t="s">
        <v>7</v>
      </c>
      <c r="B15" s="21">
        <v>3</v>
      </c>
      <c r="C15" s="8">
        <v>85</v>
      </c>
      <c r="D15" s="6">
        <v>1</v>
      </c>
      <c r="E15" s="1">
        <f>B15*C15*D15</f>
        <v>255</v>
      </c>
      <c r="H15" s="1" t="s">
        <v>4</v>
      </c>
      <c r="I15" s="21">
        <v>4</v>
      </c>
      <c r="J15" s="8">
        <v>85</v>
      </c>
      <c r="K15" s="6">
        <v>1.1200000000000001</v>
      </c>
      <c r="L15" s="1">
        <f>I15*J15*K15</f>
        <v>380.8</v>
      </c>
    </row>
    <row r="16" spans="1:12" x14ac:dyDescent="0.2">
      <c r="A16" s="1" t="s">
        <v>30</v>
      </c>
      <c r="B16" s="6">
        <v>5</v>
      </c>
      <c r="C16" s="8">
        <v>85</v>
      </c>
      <c r="D16" s="6">
        <v>1.1200000000000001</v>
      </c>
      <c r="E16" s="1">
        <f>B16*C16*D16</f>
        <v>476.00000000000006</v>
      </c>
      <c r="H16" s="1" t="s">
        <v>30</v>
      </c>
      <c r="I16" s="6">
        <v>5</v>
      </c>
      <c r="J16" s="8">
        <v>85</v>
      </c>
      <c r="K16" s="6">
        <v>1.1200000000000001</v>
      </c>
      <c r="L16" s="1">
        <f>I16*J16*K16</f>
        <v>476.00000000000006</v>
      </c>
    </row>
    <row r="17" spans="1:12" x14ac:dyDescent="0.2">
      <c r="A17" s="1" t="s">
        <v>21</v>
      </c>
      <c r="B17" s="6">
        <v>2</v>
      </c>
      <c r="C17" s="8">
        <v>85</v>
      </c>
      <c r="D17" s="6">
        <v>1</v>
      </c>
      <c r="E17" s="1">
        <f>B17*C17*D17</f>
        <v>170</v>
      </c>
      <c r="H17" s="1" t="s">
        <v>21</v>
      </c>
      <c r="I17" s="6">
        <v>2</v>
      </c>
      <c r="J17" s="8">
        <v>85</v>
      </c>
      <c r="K17" s="6">
        <v>1</v>
      </c>
      <c r="L17" s="1">
        <f>I17*J17*K17</f>
        <v>170</v>
      </c>
    </row>
    <row r="18" spans="1:12" x14ac:dyDescent="0.2">
      <c r="A18" s="11" t="s">
        <v>8</v>
      </c>
      <c r="B18" s="6">
        <v>5</v>
      </c>
      <c r="C18" s="10">
        <f>ROUND(D30,0)</f>
        <v>90</v>
      </c>
      <c r="D18" s="6">
        <v>1.17</v>
      </c>
      <c r="E18" s="1">
        <f>B18*C18*D18</f>
        <v>526.5</v>
      </c>
      <c r="H18" s="11" t="s">
        <v>8</v>
      </c>
      <c r="I18" s="6">
        <v>5</v>
      </c>
      <c r="J18" s="10">
        <f>ROUND(D30,0)</f>
        <v>90</v>
      </c>
      <c r="K18" s="6">
        <v>1.17</v>
      </c>
      <c r="L18" s="1">
        <f>I18*J18*K18</f>
        <v>526.5</v>
      </c>
    </row>
    <row r="19" spans="1:12" x14ac:dyDescent="0.2">
      <c r="A19" s="2" t="s">
        <v>15</v>
      </c>
      <c r="B19" s="21">
        <f>SUM(B15:B18)</f>
        <v>15</v>
      </c>
      <c r="C19" s="6"/>
      <c r="D19" s="6"/>
      <c r="E19" s="12">
        <f>SUM(E15:E18)/B19</f>
        <v>95.166666666666671</v>
      </c>
      <c r="H19" s="2" t="s">
        <v>15</v>
      </c>
      <c r="I19" s="21">
        <f>SUM(I15:I18)</f>
        <v>16</v>
      </c>
      <c r="J19" s="6"/>
      <c r="K19" s="6"/>
      <c r="L19" s="12">
        <f>SUM(L15:L18)/I19</f>
        <v>97.081250000000011</v>
      </c>
    </row>
    <row r="20" spans="1:12" ht="15" x14ac:dyDescent="0.25">
      <c r="A20" s="20" t="s">
        <v>22</v>
      </c>
      <c r="B20" s="3"/>
      <c r="C20" s="9"/>
      <c r="D20" s="3"/>
      <c r="E20" s="3"/>
      <c r="F20" s="3"/>
      <c r="H20" s="20" t="s">
        <v>22</v>
      </c>
    </row>
    <row r="23" spans="1:12" ht="15" x14ac:dyDescent="0.25">
      <c r="A23" s="13" t="s">
        <v>16</v>
      </c>
    </row>
    <row r="24" spans="1:12" x14ac:dyDescent="0.2">
      <c r="A24" s="1"/>
      <c r="B24" s="1" t="s">
        <v>17</v>
      </c>
      <c r="C24" s="6" t="s">
        <v>18</v>
      </c>
      <c r="D24" s="1" t="s">
        <v>2</v>
      </c>
    </row>
    <row r="25" spans="1:12" x14ac:dyDescent="0.2">
      <c r="A25" s="11" t="s">
        <v>19</v>
      </c>
      <c r="B25" s="6">
        <v>1</v>
      </c>
      <c r="C25" s="5">
        <v>0.35</v>
      </c>
      <c r="D25" s="8">
        <v>90</v>
      </c>
    </row>
    <row r="26" spans="1:12" x14ac:dyDescent="0.2">
      <c r="A26" s="11" t="s">
        <v>14</v>
      </c>
      <c r="B26" s="6">
        <v>1</v>
      </c>
      <c r="C26" s="5">
        <v>0.15</v>
      </c>
      <c r="D26" s="8">
        <v>90</v>
      </c>
    </row>
    <row r="27" spans="1:12" x14ac:dyDescent="0.2">
      <c r="A27" s="11" t="s">
        <v>23</v>
      </c>
      <c r="B27" s="6">
        <v>1</v>
      </c>
      <c r="C27" s="5">
        <v>0.15</v>
      </c>
      <c r="D27" s="8">
        <v>90</v>
      </c>
    </row>
    <row r="28" spans="1:12" x14ac:dyDescent="0.2">
      <c r="A28" s="11" t="s">
        <v>13</v>
      </c>
      <c r="B28" s="6">
        <v>2</v>
      </c>
      <c r="C28" s="5">
        <v>0.35</v>
      </c>
      <c r="D28" s="8">
        <v>90</v>
      </c>
    </row>
    <row r="29" spans="1:12" x14ac:dyDescent="0.2">
      <c r="B29" s="1"/>
      <c r="C29" s="6"/>
      <c r="D29" s="1"/>
    </row>
    <row r="30" spans="1:12" x14ac:dyDescent="0.2">
      <c r="B30" s="1"/>
      <c r="C30" s="6" t="s">
        <v>20</v>
      </c>
      <c r="D30" s="10">
        <f>D25*C25+D26*C26+D27*C27+D28*C28</f>
        <v>90</v>
      </c>
    </row>
    <row r="31" spans="1:12" x14ac:dyDescent="0.2">
      <c r="D31" s="7"/>
    </row>
    <row r="33" spans="1:1" ht="15" x14ac:dyDescent="0.25">
      <c r="A33" s="4" t="s">
        <v>9</v>
      </c>
    </row>
    <row r="34" spans="1:1" x14ac:dyDescent="0.2">
      <c r="A34" t="s">
        <v>11</v>
      </c>
    </row>
    <row r="35" spans="1:1" x14ac:dyDescent="0.2">
      <c r="A35" t="s">
        <v>26</v>
      </c>
    </row>
    <row r="36" spans="1:1" x14ac:dyDescent="0.2">
      <c r="A36" t="s">
        <v>12</v>
      </c>
    </row>
    <row r="37" spans="1:1" x14ac:dyDescent="0.2">
      <c r="A37" t="s">
        <v>10</v>
      </c>
    </row>
  </sheetData>
  <mergeCells count="4">
    <mergeCell ref="A3:E3"/>
    <mergeCell ref="H3:L3"/>
    <mergeCell ref="A13:E13"/>
    <mergeCell ref="H13:L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rightToLeft="1" zoomScaleNormal="100" workbookViewId="0">
      <selection activeCell="G15" sqref="G15"/>
    </sheetView>
  </sheetViews>
  <sheetFormatPr defaultColWidth="9" defaultRowHeight="14.25" x14ac:dyDescent="0.2"/>
  <cols>
    <col min="1" max="1" width="21.875" customWidth="1"/>
    <col min="2" max="2" width="12.875" customWidth="1"/>
    <col min="3" max="3" width="8.125" style="7" customWidth="1"/>
    <col min="5" max="5" width="11.375" customWidth="1"/>
    <col min="6" max="6" width="5" customWidth="1"/>
    <col min="7" max="7" width="31" customWidth="1"/>
    <col min="8" max="8" width="11.875" customWidth="1"/>
    <col min="9" max="9" width="9" style="7"/>
  </cols>
  <sheetData>
    <row r="1" spans="1:11" ht="18" x14ac:dyDescent="0.25">
      <c r="E1" s="14"/>
    </row>
    <row r="2" spans="1:11" ht="15" x14ac:dyDescent="0.25">
      <c r="A2" s="23" t="s">
        <v>32</v>
      </c>
      <c r="B2" s="23"/>
      <c r="C2" s="23"/>
      <c r="D2" s="23"/>
      <c r="E2" s="23"/>
      <c r="G2" s="23" t="s">
        <v>30</v>
      </c>
      <c r="H2" s="23"/>
      <c r="I2" s="23"/>
      <c r="J2" s="23"/>
      <c r="K2" s="23"/>
    </row>
    <row r="3" spans="1:11" x14ac:dyDescent="0.2">
      <c r="A3" s="1" t="s">
        <v>0</v>
      </c>
      <c r="B3" s="1" t="s">
        <v>1</v>
      </c>
      <c r="C3" s="6" t="s">
        <v>2</v>
      </c>
      <c r="D3" s="1" t="s">
        <v>6</v>
      </c>
      <c r="E3" s="1" t="s">
        <v>3</v>
      </c>
      <c r="G3" s="1" t="s">
        <v>0</v>
      </c>
      <c r="H3" s="1" t="s">
        <v>1</v>
      </c>
      <c r="I3" s="6" t="s">
        <v>2</v>
      </c>
      <c r="J3" s="1" t="s">
        <v>6</v>
      </c>
      <c r="K3" s="1" t="s">
        <v>3</v>
      </c>
    </row>
    <row r="4" spans="1:11" x14ac:dyDescent="0.2">
      <c r="A4" s="1" t="s">
        <v>4</v>
      </c>
      <c r="B4" s="21">
        <v>4</v>
      </c>
      <c r="C4" s="8">
        <v>90</v>
      </c>
      <c r="D4" s="6">
        <v>1.1200000000000001</v>
      </c>
      <c r="E4" s="1">
        <f>B4*C4*D4</f>
        <v>403.20000000000005</v>
      </c>
      <c r="G4" s="1" t="s">
        <v>4</v>
      </c>
      <c r="H4" s="21">
        <v>4</v>
      </c>
      <c r="I4" s="8">
        <v>90</v>
      </c>
      <c r="J4" s="6">
        <v>1.1200000000000001</v>
      </c>
      <c r="K4" s="1">
        <f>H4*I4*J4</f>
        <v>403.20000000000005</v>
      </c>
    </row>
    <row r="5" spans="1:11" x14ac:dyDescent="0.2">
      <c r="A5" s="1" t="s">
        <v>25</v>
      </c>
      <c r="B5" s="6">
        <v>3</v>
      </c>
      <c r="C5" s="8">
        <v>90</v>
      </c>
      <c r="D5" s="6">
        <v>1</v>
      </c>
      <c r="E5" s="1">
        <f>B5*C5*D5</f>
        <v>270</v>
      </c>
      <c r="G5" s="1" t="s">
        <v>25</v>
      </c>
      <c r="H5" s="6">
        <v>3</v>
      </c>
      <c r="I5" s="8">
        <v>90</v>
      </c>
      <c r="J5" s="6">
        <v>1</v>
      </c>
      <c r="K5" s="1">
        <f>H5*I5*J5</f>
        <v>270</v>
      </c>
    </row>
    <row r="6" spans="1:11" x14ac:dyDescent="0.2">
      <c r="A6" s="1" t="s">
        <v>31</v>
      </c>
      <c r="B6" s="6">
        <v>5</v>
      </c>
      <c r="C6" s="8">
        <v>90</v>
      </c>
      <c r="D6" s="6">
        <v>1.17</v>
      </c>
      <c r="E6" s="1">
        <f>B6*C6*D6</f>
        <v>526.5</v>
      </c>
      <c r="G6" s="1" t="s">
        <v>31</v>
      </c>
      <c r="H6" s="6">
        <v>5</v>
      </c>
      <c r="I6" s="8">
        <v>90</v>
      </c>
      <c r="J6" s="6">
        <v>1.17</v>
      </c>
      <c r="K6" s="1">
        <f>H6*I6*J6</f>
        <v>526.5</v>
      </c>
    </row>
    <row r="7" spans="1:11" x14ac:dyDescent="0.2">
      <c r="A7" s="1" t="s">
        <v>5</v>
      </c>
      <c r="B7" s="6">
        <v>2</v>
      </c>
      <c r="C7" s="8">
        <v>85</v>
      </c>
      <c r="D7" s="6">
        <v>1</v>
      </c>
      <c r="E7" s="1">
        <f>B7*C7*D7</f>
        <v>170</v>
      </c>
      <c r="G7" s="1" t="s">
        <v>5</v>
      </c>
      <c r="H7" s="6">
        <v>2</v>
      </c>
      <c r="I7" s="8">
        <v>85</v>
      </c>
      <c r="J7" s="6">
        <v>1</v>
      </c>
      <c r="K7" s="1">
        <f>H7*I7*J7</f>
        <v>170</v>
      </c>
    </row>
    <row r="8" spans="1:11" x14ac:dyDescent="0.2">
      <c r="A8" s="1" t="s">
        <v>32</v>
      </c>
      <c r="B8" s="6">
        <v>4</v>
      </c>
      <c r="C8" s="8">
        <v>85</v>
      </c>
      <c r="D8" s="6">
        <v>1.08</v>
      </c>
      <c r="E8" s="1">
        <f>B8*C8*D8</f>
        <v>367.20000000000005</v>
      </c>
      <c r="G8" s="1" t="s">
        <v>30</v>
      </c>
      <c r="H8" s="6">
        <v>5</v>
      </c>
      <c r="I8" s="8">
        <v>85</v>
      </c>
      <c r="J8" s="6">
        <v>1.1200000000000001</v>
      </c>
      <c r="K8" s="1">
        <f>H8*I8*J8</f>
        <v>476.00000000000006</v>
      </c>
    </row>
    <row r="9" spans="1:11" x14ac:dyDescent="0.2">
      <c r="A9" s="2" t="s">
        <v>15</v>
      </c>
      <c r="B9" s="21">
        <f>SUM(B4:B8)</f>
        <v>18</v>
      </c>
      <c r="C9" s="6"/>
      <c r="D9" s="1"/>
      <c r="E9" s="12">
        <f>SUM(E4:E8)/B9</f>
        <v>96.494444444444454</v>
      </c>
      <c r="G9" s="2" t="s">
        <v>15</v>
      </c>
      <c r="H9" s="21">
        <f>SUM(H4:H8)</f>
        <v>19</v>
      </c>
      <c r="I9" s="6"/>
      <c r="J9" s="1"/>
      <c r="K9" s="12">
        <f>SUM(K4:K8)/H9</f>
        <v>97.142105263157902</v>
      </c>
    </row>
    <row r="11" spans="1:11" ht="15.75" x14ac:dyDescent="0.25">
      <c r="A11" s="16" t="s">
        <v>22</v>
      </c>
    </row>
    <row r="12" spans="1:11" ht="15.75" x14ac:dyDescent="0.25">
      <c r="A12" s="16"/>
    </row>
    <row r="14" spans="1:11" ht="15" x14ac:dyDescent="0.25">
      <c r="A14" s="4" t="s">
        <v>9</v>
      </c>
    </row>
    <row r="15" spans="1:11" x14ac:dyDescent="0.2">
      <c r="A15" t="s">
        <v>11</v>
      </c>
    </row>
    <row r="16" spans="1:11" x14ac:dyDescent="0.2">
      <c r="A16" t="s">
        <v>26</v>
      </c>
      <c r="I16"/>
      <c r="J16" s="7"/>
    </row>
    <row r="17" spans="1:1" x14ac:dyDescent="0.2">
      <c r="A17" t="s">
        <v>12</v>
      </c>
    </row>
    <row r="18" spans="1:1" x14ac:dyDescent="0.2">
      <c r="A18" t="s">
        <v>10</v>
      </c>
    </row>
  </sheetData>
  <mergeCells count="2">
    <mergeCell ref="G2:K2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rightToLeft="1" zoomScaleNormal="100" workbookViewId="0">
      <selection activeCell="G17" sqref="G17"/>
    </sheetView>
  </sheetViews>
  <sheetFormatPr defaultColWidth="9" defaultRowHeight="14.25" x14ac:dyDescent="0.2"/>
  <cols>
    <col min="1" max="1" width="19.875" customWidth="1"/>
    <col min="2" max="2" width="11.375" customWidth="1"/>
    <col min="3" max="3" width="9" style="7"/>
    <col min="7" max="7" width="23.125" customWidth="1"/>
    <col min="8" max="8" width="12" customWidth="1"/>
    <col min="9" max="9" width="9" style="7"/>
  </cols>
  <sheetData>
    <row r="1" spans="1:11" ht="18" x14ac:dyDescent="0.25">
      <c r="E1" s="14"/>
    </row>
    <row r="2" spans="1:11" ht="15" x14ac:dyDescent="0.25">
      <c r="A2" s="23" t="s">
        <v>32</v>
      </c>
      <c r="B2" s="23"/>
      <c r="C2" s="23"/>
      <c r="D2" s="23"/>
      <c r="E2" s="23"/>
      <c r="G2" s="23" t="s">
        <v>30</v>
      </c>
      <c r="H2" s="23"/>
      <c r="I2" s="23"/>
      <c r="J2" s="23"/>
      <c r="K2" s="23"/>
    </row>
    <row r="3" spans="1:11" x14ac:dyDescent="0.2">
      <c r="A3" s="1" t="s">
        <v>0</v>
      </c>
      <c r="B3" s="1" t="s">
        <v>1</v>
      </c>
      <c r="C3" s="6" t="s">
        <v>2</v>
      </c>
      <c r="D3" s="1" t="s">
        <v>6</v>
      </c>
      <c r="E3" s="1" t="s">
        <v>3</v>
      </c>
      <c r="G3" s="1" t="s">
        <v>0</v>
      </c>
      <c r="H3" s="1" t="s">
        <v>1</v>
      </c>
      <c r="I3" s="6" t="s">
        <v>2</v>
      </c>
      <c r="J3" s="1" t="s">
        <v>6</v>
      </c>
      <c r="K3" s="1" t="s">
        <v>3</v>
      </c>
    </row>
    <row r="4" spans="1:11" x14ac:dyDescent="0.2">
      <c r="A4" s="1" t="s">
        <v>27</v>
      </c>
      <c r="B4" s="21">
        <v>5</v>
      </c>
      <c r="C4" s="8">
        <v>90</v>
      </c>
      <c r="D4" s="6">
        <v>1.17</v>
      </c>
      <c r="E4" s="1">
        <f>B4*C4*D4</f>
        <v>526.5</v>
      </c>
      <c r="G4" s="1" t="s">
        <v>27</v>
      </c>
      <c r="H4" s="21">
        <v>5</v>
      </c>
      <c r="I4" s="8">
        <v>90</v>
      </c>
      <c r="J4" s="6">
        <v>1.17</v>
      </c>
      <c r="K4" s="15">
        <f>H4*I4*J4</f>
        <v>526.5</v>
      </c>
    </row>
    <row r="5" spans="1:11" x14ac:dyDescent="0.2">
      <c r="A5" s="1" t="s">
        <v>24</v>
      </c>
      <c r="B5" s="6">
        <v>5</v>
      </c>
      <c r="C5" s="8">
        <v>90</v>
      </c>
      <c r="D5" s="6">
        <v>1.17</v>
      </c>
      <c r="E5" s="1">
        <f>B5*C5*D5</f>
        <v>526.5</v>
      </c>
      <c r="G5" s="1" t="s">
        <v>24</v>
      </c>
      <c r="H5" s="6">
        <v>5</v>
      </c>
      <c r="I5" s="8">
        <v>90</v>
      </c>
      <c r="J5" s="6">
        <v>1.17</v>
      </c>
      <c r="K5" s="15">
        <f>H5*I5*J5</f>
        <v>526.5</v>
      </c>
    </row>
    <row r="6" spans="1:11" x14ac:dyDescent="0.2">
      <c r="A6" s="1" t="s">
        <v>32</v>
      </c>
      <c r="B6" s="6">
        <v>4</v>
      </c>
      <c r="C6" s="8">
        <v>90</v>
      </c>
      <c r="D6" s="6">
        <v>1.08</v>
      </c>
      <c r="E6" s="1">
        <f>B6*C6*D6</f>
        <v>388.8</v>
      </c>
      <c r="G6" s="1" t="s">
        <v>30</v>
      </c>
      <c r="H6" s="6">
        <v>5</v>
      </c>
      <c r="I6" s="8">
        <v>90</v>
      </c>
      <c r="J6" s="6">
        <v>1.1200000000000001</v>
      </c>
      <c r="K6" s="15">
        <f>H6*I6*J6</f>
        <v>504.00000000000006</v>
      </c>
    </row>
    <row r="7" spans="1:11" x14ac:dyDescent="0.2">
      <c r="A7" s="1" t="s">
        <v>5</v>
      </c>
      <c r="B7" s="6">
        <v>2</v>
      </c>
      <c r="C7" s="8">
        <v>90</v>
      </c>
      <c r="D7" s="6">
        <v>1</v>
      </c>
      <c r="E7" s="1">
        <f>B7*C7*D7</f>
        <v>180</v>
      </c>
      <c r="G7" s="1" t="s">
        <v>5</v>
      </c>
      <c r="H7" s="6">
        <v>2</v>
      </c>
      <c r="I7" s="8">
        <v>90</v>
      </c>
      <c r="J7" s="6">
        <v>1</v>
      </c>
      <c r="K7" s="15">
        <f>H7*I7*J7</f>
        <v>180</v>
      </c>
    </row>
    <row r="8" spans="1:11" x14ac:dyDescent="0.2">
      <c r="A8" s="1" t="s">
        <v>3</v>
      </c>
      <c r="B8" s="22">
        <f>SUM(B4:B7)</f>
        <v>16</v>
      </c>
      <c r="C8" s="6"/>
      <c r="D8" s="1"/>
      <c r="E8" s="12">
        <f>SUM(E4:E7)/B8</f>
        <v>101.3625</v>
      </c>
      <c r="G8" s="1" t="s">
        <v>3</v>
      </c>
      <c r="H8" s="21">
        <f>SUM(H4:H7)</f>
        <v>17</v>
      </c>
      <c r="I8" s="6"/>
      <c r="J8" s="1"/>
      <c r="K8" s="12">
        <f>SUM(K4:K7)/H8</f>
        <v>102.17647058823529</v>
      </c>
    </row>
    <row r="9" spans="1:11" x14ac:dyDescent="0.2">
      <c r="B9" s="17"/>
      <c r="E9" s="19"/>
      <c r="H9" s="18"/>
      <c r="K9" s="19"/>
    </row>
    <row r="10" spans="1:11" ht="15.75" x14ac:dyDescent="0.25">
      <c r="A10" s="16" t="s">
        <v>22</v>
      </c>
      <c r="B10" s="3"/>
      <c r="C10" s="9"/>
      <c r="D10" s="3"/>
      <c r="E10" s="3"/>
      <c r="F10" s="3"/>
      <c r="I10"/>
      <c r="J10" s="7"/>
    </row>
    <row r="11" spans="1:11" ht="15.75" x14ac:dyDescent="0.25">
      <c r="A11" s="16"/>
      <c r="B11" s="3"/>
      <c r="C11" s="9"/>
      <c r="D11" s="3"/>
      <c r="E11" s="3"/>
      <c r="F11" s="3"/>
      <c r="I11"/>
      <c r="J11" s="7"/>
    </row>
    <row r="13" spans="1:11" ht="15" x14ac:dyDescent="0.25">
      <c r="A13" s="4" t="s">
        <v>9</v>
      </c>
    </row>
    <row r="14" spans="1:11" x14ac:dyDescent="0.2">
      <c r="A14" t="s">
        <v>11</v>
      </c>
    </row>
    <row r="15" spans="1:11" x14ac:dyDescent="0.2">
      <c r="A15" t="s">
        <v>26</v>
      </c>
      <c r="I15"/>
      <c r="J15" s="7"/>
    </row>
    <row r="16" spans="1:11" x14ac:dyDescent="0.2">
      <c r="A16" t="s">
        <v>12</v>
      </c>
    </row>
    <row r="17" spans="1:1" x14ac:dyDescent="0.2">
      <c r="A17" t="s">
        <v>10</v>
      </c>
    </row>
  </sheetData>
  <mergeCells count="2">
    <mergeCell ref="G2:K2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חברה</vt:lpstr>
      <vt:lpstr>טבע</vt:lpstr>
      <vt:lpstr>מדויקים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2024-12-18T06:44:07Z</dcterms:modified>
</cp:coreProperties>
</file>